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 E A\EUROPE\GERMANY\TSCHANARA-TEAGARDEN\Vermehrung\2024\Tschanara\"/>
    </mc:Choice>
  </mc:AlternateContent>
  <bookViews>
    <workbookView xWindow="0" yWindow="0" windowWidth="19200" windowHeight="10995"/>
  </bookViews>
  <sheets>
    <sheet name="Tschanara-seeds 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8" i="2"/>
  <c r="L17" i="2" l="1"/>
  <c r="L16" i="2"/>
  <c r="L15" i="2"/>
  <c r="L14" i="2"/>
  <c r="K13" i="2"/>
  <c r="L13" i="2" s="1"/>
  <c r="L12" i="2"/>
  <c r="L11" i="2"/>
  <c r="L10" i="2"/>
  <c r="L9" i="2"/>
  <c r="L6" i="2"/>
  <c r="L5" i="2"/>
  <c r="L4" i="2"/>
  <c r="L3" i="2"/>
</calcChain>
</file>

<file path=xl/sharedStrings.xml><?xml version="1.0" encoding="utf-8"?>
<sst xmlns="http://schemas.openxmlformats.org/spreadsheetml/2006/main" count="144" uniqueCount="54">
  <si>
    <t>Seeds / Cuttings</t>
  </si>
  <si>
    <t>Country</t>
  </si>
  <si>
    <t>Region</t>
  </si>
  <si>
    <t>Species</t>
  </si>
  <si>
    <t>Location</t>
  </si>
  <si>
    <t>Company</t>
  </si>
  <si>
    <t>Price/seed</t>
  </si>
  <si>
    <t>Antoine Boitel</t>
  </si>
  <si>
    <t>Étienne Monin</t>
  </si>
  <si>
    <t>GERMANY</t>
  </si>
  <si>
    <t>Odenthal</t>
  </si>
  <si>
    <t>Camellia sinensis</t>
  </si>
  <si>
    <t>Holland, Zwijnenburg 2001</t>
  </si>
  <si>
    <t>Odenthal-Scheuren, Field</t>
  </si>
  <si>
    <t>Tschanara-Teagarden, Germany</t>
  </si>
  <si>
    <t>Japan 2001</t>
  </si>
  <si>
    <t>Darjeeling  2016</t>
  </si>
  <si>
    <t>China 2015/2016</t>
  </si>
  <si>
    <t>Korea 1997, Korea 2013</t>
  </si>
  <si>
    <t>Marten Verch</t>
  </si>
  <si>
    <t>Moritz Henle </t>
  </si>
  <si>
    <t>Paul Gaillard</t>
  </si>
  <si>
    <t>Thailand 2001</t>
  </si>
  <si>
    <t>Seed amount (g)</t>
  </si>
  <si>
    <t>Seed amount (seeds)</t>
  </si>
  <si>
    <t>TKG (Thousand seeds weight)</t>
  </si>
  <si>
    <t>Seed amount (left)</t>
  </si>
  <si>
    <t>Amount of ordered seeds (12.12.23)</t>
  </si>
  <si>
    <t>over 200 seeds, we give 20% discount</t>
  </si>
  <si>
    <t>Because the seed amount is calculated by weight, I will pack 10% extra seeds for free.</t>
  </si>
  <si>
    <t>Taiwan 2016</t>
  </si>
  <si>
    <t>Tschanara-Teagarden: Tea seeds from 2024</t>
  </si>
  <si>
    <t>Seedlings</t>
  </si>
  <si>
    <t>England, Trehane, 2002</t>
  </si>
  <si>
    <t>Georgia, Renegade, 2019</t>
  </si>
  <si>
    <t>Japan, selected cuttings 2017-2020</t>
  </si>
  <si>
    <t>China, selected cuttings 2019-2021</t>
  </si>
  <si>
    <t>Korea Heritage, Descendant</t>
  </si>
  <si>
    <t>Korea, selected cuttings 2017-2020</t>
  </si>
  <si>
    <t>07.11.-9.11.2024</t>
  </si>
  <si>
    <t>Cuttings</t>
  </si>
  <si>
    <t>From our experiences, suitable for:</t>
  </si>
  <si>
    <t xml:space="preserve">GREEN, etc.(Probably also suitable for making other teas, but we have no further experiences)
</t>
  </si>
  <si>
    <t xml:space="preserve">GREEN, etc.(Probably also suitable for making other teas, but we have no further experiences)MATCHA, our first and second batch was made from green seedling plants of Beni Bana Cha; mother plants were from Japan.
</t>
  </si>
  <si>
    <t>only three plants, not tested</t>
  </si>
  <si>
    <t>not tested yet</t>
  </si>
  <si>
    <t>GREEN, BLACK, OOLONG,YELLOW, WHITE, MAOCHA</t>
  </si>
  <si>
    <t>GREEN, BLACK,YELLOW, WHITE, MAOCHA</t>
  </si>
  <si>
    <t>BLACK,etc.(Probably also suitable for making other teas, but we have no further experiences)</t>
  </si>
  <si>
    <t>OOLONG,BLACK,YELLOW,WHITE</t>
  </si>
  <si>
    <t>Harvest</t>
  </si>
  <si>
    <t>Cultivar/Origin</t>
  </si>
  <si>
    <t>Sikkim 2001/2019</t>
  </si>
  <si>
    <t>Germany, Witzenhausen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</si>
</sst>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&quot;g&quot;"/>
    <numFmt numFmtId="165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b/>
      <sz val="10"/>
      <color theme="9" tint="-0.499984740745262"/>
      <name val="Arial"/>
      <family val="2"/>
    </font>
    <font>
      <sz val="11"/>
      <color theme="1"/>
      <name val="Calibri"/>
      <family val="2"/>
    </font>
    <font>
      <sz val="10"/>
      <color theme="9" tint="-0.499984740745262"/>
      <name val="Arial"/>
      <family val="2"/>
    </font>
    <font>
      <b/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2" borderId="0" xfId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0" xfId="1" applyFont="1" applyFill="1" applyAlignment="1">
      <alignment horizontal="center"/>
    </xf>
    <xf numFmtId="0" fontId="2" fillId="0" borderId="0" xfId="1" applyFont="1" applyAlignment="1"/>
    <xf numFmtId="14" fontId="2" fillId="0" borderId="0" xfId="1" applyNumberFormat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1" fillId="2" borderId="0" xfId="1" applyFont="1" applyFill="1" applyAlignment="1">
      <alignment horizontal="center" wrapText="1"/>
    </xf>
    <xf numFmtId="1" fontId="2" fillId="0" borderId="0" xfId="1" applyNumberFormat="1" applyFont="1" applyAlignment="1">
      <alignment horizontal="right"/>
    </xf>
    <xf numFmtId="0" fontId="3" fillId="0" borderId="0" xfId="1" applyFont="1" applyAlignment="1"/>
    <xf numFmtId="1" fontId="4" fillId="0" borderId="0" xfId="0" applyNumberFormat="1" applyFont="1" applyAlignment="1">
      <alignment horizontal="right"/>
    </xf>
    <xf numFmtId="0" fontId="2" fillId="0" borderId="0" xfId="1" applyAlignment="1">
      <alignment horizontal="left"/>
    </xf>
    <xf numFmtId="0" fontId="2" fillId="0" borderId="0" xfId="1" applyFont="1" applyAlignment="1">
      <alignment horizontal="left"/>
    </xf>
    <xf numFmtId="164" fontId="2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0" fontId="2" fillId="0" borderId="0" xfId="1" applyFont="1" applyBorder="1" applyAlignment="1"/>
    <xf numFmtId="1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1" applyFont="1" applyBorder="1" applyAlignment="1"/>
    <xf numFmtId="165" fontId="7" fillId="0" borderId="0" xfId="1" applyNumberFormat="1" applyFont="1" applyAlignment="1">
      <alignment horizontal="center"/>
    </xf>
    <xf numFmtId="164" fontId="2" fillId="0" borderId="0" xfId="1" applyNumberFormat="1" applyFont="1" applyBorder="1" applyAlignment="1"/>
    <xf numFmtId="0" fontId="2" fillId="0" borderId="0" xfId="1" applyFont="1" applyAlignment="1">
      <alignment horizontal="center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85" zoomScaleNormal="85" workbookViewId="0">
      <selection activeCell="N2" sqref="N2"/>
    </sheetView>
  </sheetViews>
  <sheetFormatPr baseColWidth="10" defaultRowHeight="12.75" x14ac:dyDescent="0.2"/>
  <cols>
    <col min="1" max="1" width="15.42578125" style="4" customWidth="1"/>
    <col min="2" max="2" width="15.28515625" style="4" bestFit="1" customWidth="1"/>
    <col min="3" max="3" width="14.5703125" style="4" customWidth="1"/>
    <col min="4" max="4" width="15" style="4" customWidth="1"/>
    <col min="5" max="5" width="20.42578125" style="4" customWidth="1"/>
    <col min="6" max="6" width="30.140625" style="4" customWidth="1"/>
    <col min="7" max="7" width="23.42578125" style="4" customWidth="1"/>
    <col min="8" max="8" width="31" style="4" customWidth="1"/>
    <col min="9" max="9" width="38" style="4" customWidth="1"/>
    <col min="10" max="10" width="14" style="4" customWidth="1"/>
    <col min="11" max="11" width="12.7109375" style="4" bestFit="1" customWidth="1"/>
    <col min="12" max="12" width="14.85546875" style="4" customWidth="1"/>
    <col min="13" max="13" width="11.42578125" style="4"/>
    <col min="14" max="14" width="13.42578125" style="4" customWidth="1"/>
    <col min="15" max="16" width="13.140625" style="4" hidden="1" customWidth="1"/>
    <col min="17" max="17" width="13.85546875" style="4" hidden="1" customWidth="1"/>
    <col min="18" max="18" width="15.42578125" style="4" hidden="1" customWidth="1"/>
    <col min="19" max="19" width="14.140625" style="4" hidden="1" customWidth="1"/>
    <col min="20" max="16384" width="11.42578125" style="4"/>
  </cols>
  <sheetData>
    <row r="1" spans="1:19" ht="36" customHeight="1" x14ac:dyDescent="0.3">
      <c r="A1" s="12" t="s">
        <v>31</v>
      </c>
      <c r="N1" s="24">
        <v>45642</v>
      </c>
      <c r="O1" s="26" t="s">
        <v>27</v>
      </c>
      <c r="P1" s="26"/>
      <c r="Q1" s="26"/>
      <c r="R1" s="26"/>
      <c r="S1" s="26"/>
    </row>
    <row r="2" spans="1:19" ht="34.5" customHeight="1" x14ac:dyDescent="0.25">
      <c r="A2" s="1" t="s">
        <v>50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51</v>
      </c>
      <c r="G2" s="1" t="s">
        <v>4</v>
      </c>
      <c r="H2" s="1" t="s">
        <v>5</v>
      </c>
      <c r="I2" s="10" t="s">
        <v>41</v>
      </c>
      <c r="J2" s="10" t="s">
        <v>25</v>
      </c>
      <c r="K2" s="10" t="s">
        <v>23</v>
      </c>
      <c r="L2" s="10" t="s">
        <v>24</v>
      </c>
      <c r="M2" s="2" t="s">
        <v>6</v>
      </c>
      <c r="N2" s="10" t="s">
        <v>26</v>
      </c>
      <c r="O2" s="3" t="s">
        <v>19</v>
      </c>
      <c r="P2" s="3" t="s">
        <v>20</v>
      </c>
      <c r="Q2" s="3" t="s">
        <v>21</v>
      </c>
      <c r="R2" s="3" t="s">
        <v>8</v>
      </c>
      <c r="S2" s="3" t="s">
        <v>7</v>
      </c>
    </row>
    <row r="3" spans="1:19" ht="15" x14ac:dyDescent="0.25">
      <c r="A3" s="5">
        <v>45603</v>
      </c>
      <c r="B3" s="6" t="s">
        <v>32</v>
      </c>
      <c r="C3" s="7" t="s">
        <v>9</v>
      </c>
      <c r="D3" s="7" t="s">
        <v>10</v>
      </c>
      <c r="E3" s="7" t="s">
        <v>11</v>
      </c>
      <c r="F3" s="14" t="s">
        <v>12</v>
      </c>
      <c r="G3" s="7" t="s">
        <v>13</v>
      </c>
      <c r="H3" s="7" t="s">
        <v>14</v>
      </c>
      <c r="I3" s="14" t="s">
        <v>42</v>
      </c>
      <c r="J3" s="16">
        <v>1400</v>
      </c>
      <c r="K3" s="16">
        <v>905</v>
      </c>
      <c r="L3" s="21">
        <f>K3*1000/J3</f>
        <v>646.42857142857144</v>
      </c>
      <c r="M3" s="17">
        <v>0.5</v>
      </c>
      <c r="N3" s="13">
        <v>365.78571428571428</v>
      </c>
      <c r="O3" s="11"/>
      <c r="P3" s="11"/>
      <c r="Q3" s="11"/>
      <c r="R3" s="11"/>
      <c r="S3" s="11"/>
    </row>
    <row r="4" spans="1:19" ht="15" x14ac:dyDescent="0.25">
      <c r="A4" s="5">
        <v>45563</v>
      </c>
      <c r="B4" s="6" t="s">
        <v>32</v>
      </c>
      <c r="C4" s="7" t="s">
        <v>9</v>
      </c>
      <c r="D4" s="7" t="s">
        <v>10</v>
      </c>
      <c r="E4" s="7" t="s">
        <v>11</v>
      </c>
      <c r="F4" s="14" t="s">
        <v>33</v>
      </c>
      <c r="G4" s="7" t="s">
        <v>13</v>
      </c>
      <c r="H4" s="7" t="s">
        <v>14</v>
      </c>
      <c r="I4" s="4" t="s">
        <v>44</v>
      </c>
      <c r="J4" s="16">
        <v>1060</v>
      </c>
      <c r="K4" s="16">
        <v>106</v>
      </c>
      <c r="L4" s="21">
        <f>K4*1000/J4</f>
        <v>100</v>
      </c>
      <c r="M4" s="17">
        <v>0.5</v>
      </c>
      <c r="N4" s="13">
        <v>54</v>
      </c>
      <c r="O4" s="11"/>
      <c r="P4" s="11"/>
      <c r="Q4" s="11"/>
      <c r="R4" s="11">
        <v>120</v>
      </c>
      <c r="S4" s="11"/>
    </row>
    <row r="5" spans="1:19" ht="15" x14ac:dyDescent="0.25">
      <c r="A5" s="5">
        <v>45603</v>
      </c>
      <c r="B5" s="6" t="s">
        <v>32</v>
      </c>
      <c r="C5" s="7" t="s">
        <v>9</v>
      </c>
      <c r="D5" s="7" t="s">
        <v>10</v>
      </c>
      <c r="E5" s="7" t="s">
        <v>11</v>
      </c>
      <c r="F5" s="14" t="s">
        <v>53</v>
      </c>
      <c r="G5" s="7" t="s">
        <v>13</v>
      </c>
      <c r="H5" s="7" t="s">
        <v>14</v>
      </c>
      <c r="I5" s="14" t="s">
        <v>43</v>
      </c>
      <c r="J5" s="16">
        <v>1030</v>
      </c>
      <c r="K5" s="16">
        <v>3105</v>
      </c>
      <c r="L5" s="21">
        <f t="shared" ref="L5:L17" si="0">K5*1000/J5</f>
        <v>3014.5631067961167</v>
      </c>
      <c r="M5" s="17">
        <v>0.5</v>
      </c>
      <c r="N5" s="13">
        <v>1993.1067961165049</v>
      </c>
      <c r="O5" s="11"/>
      <c r="P5" s="11">
        <v>5</v>
      </c>
      <c r="Q5" s="11">
        <v>50</v>
      </c>
      <c r="R5" s="11">
        <v>300</v>
      </c>
      <c r="S5" s="11"/>
    </row>
    <row r="6" spans="1:19" ht="15" x14ac:dyDescent="0.25">
      <c r="A6" s="5">
        <v>45563</v>
      </c>
      <c r="B6" s="6" t="s">
        <v>32</v>
      </c>
      <c r="C6" s="7" t="s">
        <v>9</v>
      </c>
      <c r="D6" s="7" t="s">
        <v>10</v>
      </c>
      <c r="E6" s="7" t="s">
        <v>11</v>
      </c>
      <c r="F6" s="14" t="s">
        <v>34</v>
      </c>
      <c r="G6" s="7" t="s">
        <v>13</v>
      </c>
      <c r="H6" s="7" t="s">
        <v>14</v>
      </c>
      <c r="I6" s="7" t="s">
        <v>45</v>
      </c>
      <c r="J6" s="16">
        <v>1170</v>
      </c>
      <c r="K6" s="16">
        <v>172</v>
      </c>
      <c r="L6" s="21">
        <f t="shared" si="0"/>
        <v>147.008547008547</v>
      </c>
      <c r="M6" s="17">
        <v>0.5</v>
      </c>
      <c r="N6" s="13">
        <v>132.30769230769229</v>
      </c>
      <c r="O6" s="11"/>
      <c r="P6" s="11">
        <v>5</v>
      </c>
      <c r="Q6" s="11"/>
      <c r="R6" s="11">
        <v>140</v>
      </c>
      <c r="S6" s="11"/>
    </row>
    <row r="7" spans="1:19" ht="15" x14ac:dyDescent="0.25">
      <c r="A7" s="5">
        <v>45605</v>
      </c>
      <c r="B7" s="6" t="s">
        <v>32</v>
      </c>
      <c r="C7" s="7" t="s">
        <v>9</v>
      </c>
      <c r="D7" s="7" t="s">
        <v>10</v>
      </c>
      <c r="E7" s="7" t="s">
        <v>11</v>
      </c>
      <c r="F7" s="14" t="s">
        <v>15</v>
      </c>
      <c r="G7" s="7" t="s">
        <v>13</v>
      </c>
      <c r="H7" s="7" t="s">
        <v>14</v>
      </c>
      <c r="I7" s="14" t="s">
        <v>47</v>
      </c>
      <c r="J7" s="16">
        <v>1520</v>
      </c>
      <c r="K7" s="16">
        <v>4309</v>
      </c>
      <c r="L7" s="21">
        <f t="shared" si="0"/>
        <v>2834.8684210526317</v>
      </c>
      <c r="M7" s="17">
        <v>0.5</v>
      </c>
      <c r="N7" s="13">
        <v>0</v>
      </c>
      <c r="O7" s="11"/>
      <c r="P7" s="11">
        <v>5</v>
      </c>
      <c r="Q7" s="11">
        <v>100</v>
      </c>
      <c r="R7" s="11">
        <v>600</v>
      </c>
      <c r="S7" s="11"/>
    </row>
    <row r="8" spans="1:19" ht="15" x14ac:dyDescent="0.25">
      <c r="A8" s="9">
        <v>45605</v>
      </c>
      <c r="B8" s="6" t="s">
        <v>40</v>
      </c>
      <c r="C8" s="8" t="s">
        <v>9</v>
      </c>
      <c r="D8" s="8" t="s">
        <v>10</v>
      </c>
      <c r="E8" s="8" t="s">
        <v>11</v>
      </c>
      <c r="F8" s="15" t="s">
        <v>35</v>
      </c>
      <c r="G8" s="8" t="s">
        <v>13</v>
      </c>
      <c r="H8" s="8" t="s">
        <v>14</v>
      </c>
      <c r="I8" s="14" t="s">
        <v>47</v>
      </c>
      <c r="J8" s="16">
        <v>1460</v>
      </c>
      <c r="K8" s="16">
        <v>3091</v>
      </c>
      <c r="L8" s="21">
        <f t="shared" si="0"/>
        <v>2117.1232876712329</v>
      </c>
      <c r="M8" s="17">
        <v>0.6</v>
      </c>
      <c r="N8" s="13">
        <v>0</v>
      </c>
      <c r="O8" s="11">
        <v>300</v>
      </c>
      <c r="P8" s="11">
        <v>5</v>
      </c>
      <c r="Q8" s="11">
        <v>100</v>
      </c>
      <c r="R8" s="11">
        <v>1500</v>
      </c>
      <c r="S8" s="11"/>
    </row>
    <row r="9" spans="1:19" ht="15" x14ac:dyDescent="0.25">
      <c r="A9" s="5">
        <v>45569</v>
      </c>
      <c r="B9" s="6" t="s">
        <v>32</v>
      </c>
      <c r="C9" s="7" t="s">
        <v>9</v>
      </c>
      <c r="D9" s="7" t="s">
        <v>10</v>
      </c>
      <c r="E9" s="7" t="s">
        <v>11</v>
      </c>
      <c r="F9" s="14" t="s">
        <v>52</v>
      </c>
      <c r="G9" s="7" t="s">
        <v>13</v>
      </c>
      <c r="H9" s="7" t="s">
        <v>14</v>
      </c>
      <c r="I9" s="14" t="s">
        <v>48</v>
      </c>
      <c r="J9" s="16">
        <v>1170</v>
      </c>
      <c r="K9" s="16">
        <v>3581</v>
      </c>
      <c r="L9" s="21">
        <f t="shared" si="0"/>
        <v>3060.6837606837607</v>
      </c>
      <c r="M9" s="17">
        <v>0.5</v>
      </c>
      <c r="N9" s="13">
        <v>2543.1153846153848</v>
      </c>
      <c r="O9" s="11"/>
      <c r="P9" s="11">
        <v>5</v>
      </c>
      <c r="Q9" s="11"/>
      <c r="R9" s="11"/>
      <c r="S9" s="11"/>
    </row>
    <row r="10" spans="1:19" ht="15" x14ac:dyDescent="0.25">
      <c r="A10" s="5">
        <v>45569</v>
      </c>
      <c r="B10" s="6" t="s">
        <v>32</v>
      </c>
      <c r="C10" s="7" t="s">
        <v>9</v>
      </c>
      <c r="D10" s="7" t="s">
        <v>10</v>
      </c>
      <c r="E10" s="7" t="s">
        <v>11</v>
      </c>
      <c r="F10" s="14" t="s">
        <v>16</v>
      </c>
      <c r="G10" s="7" t="s">
        <v>13</v>
      </c>
      <c r="H10" s="7" t="s">
        <v>14</v>
      </c>
      <c r="I10" s="14" t="s">
        <v>48</v>
      </c>
      <c r="J10" s="16">
        <v>1280</v>
      </c>
      <c r="K10" s="16">
        <v>2178</v>
      </c>
      <c r="L10" s="21">
        <f t="shared" si="0"/>
        <v>1701.5625</v>
      </c>
      <c r="M10" s="17">
        <v>0.5</v>
      </c>
      <c r="N10" s="13">
        <v>1049.90625</v>
      </c>
      <c r="O10" s="11"/>
      <c r="P10" s="11">
        <v>5</v>
      </c>
      <c r="Q10" s="11"/>
      <c r="R10" s="11"/>
      <c r="S10" s="11"/>
    </row>
    <row r="11" spans="1:19" ht="15" x14ac:dyDescent="0.25">
      <c r="A11" s="5">
        <v>45602</v>
      </c>
      <c r="B11" s="6" t="s">
        <v>32</v>
      </c>
      <c r="C11" s="7" t="s">
        <v>9</v>
      </c>
      <c r="D11" s="7" t="s">
        <v>10</v>
      </c>
      <c r="E11" s="7" t="s">
        <v>11</v>
      </c>
      <c r="F11" s="14" t="s">
        <v>17</v>
      </c>
      <c r="G11" s="7" t="s">
        <v>13</v>
      </c>
      <c r="H11" s="7" t="s">
        <v>14</v>
      </c>
      <c r="I11" s="14" t="s">
        <v>46</v>
      </c>
      <c r="J11" s="16">
        <v>1190</v>
      </c>
      <c r="K11" s="16">
        <v>7942</v>
      </c>
      <c r="L11" s="21">
        <f t="shared" si="0"/>
        <v>6673.9495798319331</v>
      </c>
      <c r="M11" s="17">
        <v>0.5</v>
      </c>
      <c r="N11" s="13">
        <v>5853.5546218487398</v>
      </c>
      <c r="O11" s="11"/>
      <c r="P11" s="11"/>
      <c r="Q11" s="11"/>
      <c r="R11" s="11"/>
      <c r="S11" s="11"/>
    </row>
    <row r="12" spans="1:19" ht="15" x14ac:dyDescent="0.25">
      <c r="A12" s="5">
        <v>45571</v>
      </c>
      <c r="B12" s="6" t="s">
        <v>40</v>
      </c>
      <c r="C12" s="7" t="s">
        <v>9</v>
      </c>
      <c r="D12" s="7" t="s">
        <v>10</v>
      </c>
      <c r="E12" s="7" t="s">
        <v>11</v>
      </c>
      <c r="F12" s="15" t="s">
        <v>36</v>
      </c>
      <c r="G12" s="7" t="s">
        <v>13</v>
      </c>
      <c r="H12" s="7" t="s">
        <v>14</v>
      </c>
      <c r="I12" s="14" t="s">
        <v>46</v>
      </c>
      <c r="J12" s="16">
        <v>1130</v>
      </c>
      <c r="K12" s="16">
        <v>724</v>
      </c>
      <c r="L12" s="21">
        <f t="shared" si="0"/>
        <v>640.70796460176996</v>
      </c>
      <c r="M12" s="17">
        <v>0.6</v>
      </c>
      <c r="N12" s="13">
        <v>423.63716814159295</v>
      </c>
    </row>
    <row r="13" spans="1:19" ht="15" x14ac:dyDescent="0.25">
      <c r="A13" s="5" t="s">
        <v>39</v>
      </c>
      <c r="B13" s="6" t="s">
        <v>32</v>
      </c>
      <c r="C13" s="7" t="s">
        <v>9</v>
      </c>
      <c r="D13" s="7" t="s">
        <v>10</v>
      </c>
      <c r="E13" s="7" t="s">
        <v>11</v>
      </c>
      <c r="F13" s="15" t="s">
        <v>18</v>
      </c>
      <c r="G13" s="7" t="s">
        <v>13</v>
      </c>
      <c r="H13" s="7" t="s">
        <v>14</v>
      </c>
      <c r="I13" s="14" t="s">
        <v>47</v>
      </c>
      <c r="J13" s="16">
        <v>1230</v>
      </c>
      <c r="K13" s="16">
        <f>SUM(8628+10000+6822)</f>
        <v>25450</v>
      </c>
      <c r="L13" s="21">
        <f t="shared" si="0"/>
        <v>20691.056910569107</v>
      </c>
      <c r="M13" s="17">
        <v>0.5</v>
      </c>
      <c r="N13" s="13">
        <v>17766.951219512197</v>
      </c>
    </row>
    <row r="14" spans="1:19" ht="15" x14ac:dyDescent="0.25">
      <c r="A14" s="5">
        <v>45572</v>
      </c>
      <c r="B14" s="6" t="s">
        <v>40</v>
      </c>
      <c r="C14" s="7" t="s">
        <v>9</v>
      </c>
      <c r="D14" s="7" t="s">
        <v>10</v>
      </c>
      <c r="E14" s="7" t="s">
        <v>11</v>
      </c>
      <c r="F14" s="15" t="s">
        <v>37</v>
      </c>
      <c r="G14" s="7" t="s">
        <v>13</v>
      </c>
      <c r="H14" s="7" t="s">
        <v>14</v>
      </c>
      <c r="I14" s="7" t="s">
        <v>45</v>
      </c>
      <c r="J14" s="16">
        <v>1160</v>
      </c>
      <c r="K14" s="16">
        <v>450</v>
      </c>
      <c r="L14" s="21">
        <f t="shared" si="0"/>
        <v>387.93103448275861</v>
      </c>
      <c r="M14" s="17">
        <v>0.6</v>
      </c>
      <c r="N14" s="13">
        <v>317.63793103448273</v>
      </c>
    </row>
    <row r="15" spans="1:19" ht="15" x14ac:dyDescent="0.25">
      <c r="A15" s="5">
        <v>45584</v>
      </c>
      <c r="B15" s="6" t="s">
        <v>40</v>
      </c>
      <c r="C15" s="7" t="s">
        <v>9</v>
      </c>
      <c r="D15" s="7" t="s">
        <v>10</v>
      </c>
      <c r="E15" s="7" t="s">
        <v>11</v>
      </c>
      <c r="F15" s="15" t="s">
        <v>38</v>
      </c>
      <c r="G15" s="7" t="s">
        <v>13</v>
      </c>
      <c r="H15" s="7" t="s">
        <v>14</v>
      </c>
      <c r="I15" s="14" t="s">
        <v>47</v>
      </c>
      <c r="J15" s="16">
        <v>1310</v>
      </c>
      <c r="K15" s="16">
        <v>2261</v>
      </c>
      <c r="L15" s="21">
        <f t="shared" si="0"/>
        <v>1725.9541984732825</v>
      </c>
      <c r="M15" s="17">
        <v>0.6</v>
      </c>
      <c r="N15" s="13">
        <v>1463.3587786259543</v>
      </c>
    </row>
    <row r="16" spans="1:19" ht="15" x14ac:dyDescent="0.25">
      <c r="A16" s="5">
        <v>45569</v>
      </c>
      <c r="B16" s="6" t="s">
        <v>32</v>
      </c>
      <c r="C16" s="7" t="s">
        <v>9</v>
      </c>
      <c r="D16" s="7" t="s">
        <v>10</v>
      </c>
      <c r="E16" s="7" t="s">
        <v>11</v>
      </c>
      <c r="F16" s="15" t="s">
        <v>22</v>
      </c>
      <c r="G16" s="7" t="s">
        <v>13</v>
      </c>
      <c r="H16" s="7" t="s">
        <v>14</v>
      </c>
      <c r="I16" s="4" t="s">
        <v>49</v>
      </c>
      <c r="J16" s="16">
        <v>1170</v>
      </c>
      <c r="K16" s="16">
        <v>631</v>
      </c>
      <c r="L16" s="21">
        <f t="shared" si="0"/>
        <v>539.31623931623926</v>
      </c>
      <c r="M16" s="17">
        <v>0.6</v>
      </c>
      <c r="N16" s="13">
        <v>170.38461538461533</v>
      </c>
    </row>
    <row r="17" spans="1:14" ht="15" x14ac:dyDescent="0.25">
      <c r="A17" s="5">
        <v>45571</v>
      </c>
      <c r="B17" s="6" t="s">
        <v>32</v>
      </c>
      <c r="C17" s="7" t="s">
        <v>9</v>
      </c>
      <c r="D17" s="7" t="s">
        <v>10</v>
      </c>
      <c r="E17" s="7" t="s">
        <v>11</v>
      </c>
      <c r="F17" s="15" t="s">
        <v>30</v>
      </c>
      <c r="G17" s="7" t="s">
        <v>13</v>
      </c>
      <c r="H17" s="7" t="s">
        <v>14</v>
      </c>
      <c r="I17" s="4" t="s">
        <v>49</v>
      </c>
      <c r="J17" s="18">
        <v>1310</v>
      </c>
      <c r="K17" s="18">
        <v>6213</v>
      </c>
      <c r="L17" s="22">
        <f t="shared" si="0"/>
        <v>4742.7480916030536</v>
      </c>
      <c r="M17" s="19">
        <v>0.6</v>
      </c>
      <c r="N17" s="13">
        <v>1356.7946564885494</v>
      </c>
    </row>
    <row r="18" spans="1:14" x14ac:dyDescent="0.2">
      <c r="J18" s="20"/>
      <c r="K18" s="25"/>
      <c r="L18" s="23"/>
      <c r="M18" s="20"/>
    </row>
    <row r="19" spans="1:14" x14ac:dyDescent="0.2">
      <c r="J19" s="20"/>
      <c r="K19" s="20"/>
      <c r="L19" s="20"/>
      <c r="M19" s="20"/>
    </row>
    <row r="21" spans="1:14" x14ac:dyDescent="0.2">
      <c r="B21" s="4" t="s">
        <v>28</v>
      </c>
    </row>
    <row r="22" spans="1:14" x14ac:dyDescent="0.2">
      <c r="B22" s="4" t="s">
        <v>29</v>
      </c>
    </row>
  </sheetData>
  <mergeCells count="1">
    <mergeCell ref="O1:S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Tschanara-seeds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 L480G</dc:creator>
  <cp:lastModifiedBy>Wolfgang Bucher</cp:lastModifiedBy>
  <dcterms:created xsi:type="dcterms:W3CDTF">2023-12-12T14:36:57Z</dcterms:created>
  <dcterms:modified xsi:type="dcterms:W3CDTF">2024-12-16T13:44:46Z</dcterms:modified>
</cp:coreProperties>
</file>